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ОБЩИЙ ДОСТУП\!Технопарк\"/>
    </mc:Choice>
  </mc:AlternateContent>
  <bookViews>
    <workbookView xWindow="0" yWindow="0" windowWidth="19095" windowHeight="6360" activeTab="4"/>
  </bookViews>
  <sheets>
    <sheet name="Лист1" sheetId="2" r:id="rId1"/>
    <sheet name="I кв. 2016" sheetId="1" r:id="rId2"/>
    <sheet name="II кв. 2016" sheetId="3" r:id="rId3"/>
    <sheet name="III кв. 2016" sheetId="4" r:id="rId4"/>
    <sheet name="за 2016 год" sheetId="5" r:id="rId5"/>
  </sheets>
  <calcPr calcId="162913"/>
</workbook>
</file>

<file path=xl/calcChain.xml><?xml version="1.0" encoding="utf-8"?>
<calcChain xmlns="http://schemas.openxmlformats.org/spreadsheetml/2006/main">
  <c r="G18" i="5" l="1"/>
  <c r="E18" i="5"/>
  <c r="F18" i="5"/>
  <c r="I18" i="5"/>
  <c r="H18" i="5"/>
  <c r="I16" i="4" l="1"/>
  <c r="H16" i="4"/>
  <c r="F16" i="4"/>
  <c r="E16" i="4"/>
  <c r="G16" i="4"/>
  <c r="G10" i="3" l="1"/>
  <c r="I16" i="3" l="1"/>
  <c r="H16" i="3"/>
  <c r="F16" i="3"/>
  <c r="E16" i="3"/>
  <c r="G9" i="3"/>
  <c r="G8" i="3"/>
  <c r="G16" i="3" l="1"/>
  <c r="E11" i="1"/>
  <c r="F11" i="1"/>
  <c r="H11" i="1"/>
  <c r="G8" i="1"/>
  <c r="I11" i="1" l="1"/>
  <c r="G9" i="1" l="1"/>
  <c r="G10" i="1"/>
  <c r="G11" i="1" l="1"/>
</calcChain>
</file>

<file path=xl/comments1.xml><?xml version="1.0" encoding="utf-8"?>
<comments xmlns="http://schemas.openxmlformats.org/spreadsheetml/2006/main">
  <authors>
    <author>Andrey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>Andrey: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Andrey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>Andrey: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Andrey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>Andrey: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Andrey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>Andrey: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<sst xmlns="http://schemas.openxmlformats.org/spreadsheetml/2006/main" count="232" uniqueCount="68">
  <si>
    <r>
      <rPr>
        <sz val="10"/>
        <rFont val="Times New Roman"/>
        <family val="1"/>
        <charset val="204"/>
      </rPr>
      <t>Наименование размешенных компаний</t>
    </r>
  </si>
  <si>
    <r>
      <rPr>
        <sz val="10"/>
        <rFont val="Times New Roman"/>
        <family val="1"/>
        <charset val="204"/>
      </rPr>
      <t>Дата заключения договора аренды, а также срок аренды</t>
    </r>
  </si>
  <si>
    <r>
      <rPr>
        <sz val="10"/>
        <rFont val="Times New Roman"/>
        <family val="1"/>
        <charset val="204"/>
      </rPr>
      <t>Наличие проектов выведенных на международный уровень, их описание*</t>
    </r>
  </si>
  <si>
    <r>
      <rPr>
        <sz val="10"/>
        <rFont val="Times New Roman"/>
        <family val="1"/>
        <charset val="204"/>
      </rPr>
      <t>Наличие запатентованных полезных моделей, промышленных образцов, их описание*</t>
    </r>
  </si>
  <si>
    <r>
      <rPr>
        <sz val="10"/>
        <rFont val="Times New Roman"/>
        <family val="1"/>
        <charset val="204"/>
      </rPr>
      <t>Количество работников субъектов МСП, чел.:</t>
    </r>
  </si>
  <si>
    <r>
      <rPr>
        <sz val="10"/>
        <rFont val="Times New Roman"/>
        <family val="1"/>
        <charset val="204"/>
      </rPr>
      <t>Общее</t>
    </r>
  </si>
  <si>
    <r>
      <rPr>
        <sz val="10"/>
        <rFont val="Times New Roman"/>
        <family val="1"/>
        <charset val="204"/>
      </rPr>
      <t>из которых размещаются в технопарке</t>
    </r>
  </si>
  <si>
    <r>
      <rPr>
        <sz val="10"/>
        <rFont val="Times New Roman"/>
        <family val="1"/>
        <charset val="204"/>
      </rPr>
      <t>из которых размещаются за пределами технопарка</t>
    </r>
  </si>
  <si>
    <r>
      <rPr>
        <sz val="10"/>
        <rFont val="Times New Roman"/>
        <family val="1"/>
        <charset val="204"/>
      </rPr>
      <t>1</t>
    </r>
  </si>
  <si>
    <r>
      <rPr>
        <sz val="10"/>
        <rFont val="Times New Roman"/>
        <family val="1"/>
        <charset val="204"/>
      </rPr>
      <t>2</t>
    </r>
  </si>
  <si>
    <r>
      <rPr>
        <sz val="10"/>
        <rFont val="Times New Roman"/>
        <family val="1"/>
        <charset val="204"/>
      </rPr>
      <t>3</t>
    </r>
  </si>
  <si>
    <r>
      <rPr>
        <sz val="10"/>
        <rFont val="Times New Roman"/>
        <family val="1"/>
        <charset val="204"/>
      </rPr>
      <t>4</t>
    </r>
  </si>
  <si>
    <r>
      <rPr>
        <sz val="10"/>
        <rFont val="Times New Roman"/>
        <family val="1"/>
        <charset val="204"/>
      </rPr>
      <t>7</t>
    </r>
  </si>
  <si>
    <r>
      <rPr>
        <sz val="10"/>
        <rFont val="Times New Roman"/>
        <family val="1"/>
        <charset val="204"/>
      </rPr>
      <t>8</t>
    </r>
  </si>
  <si>
    <r>
      <rPr>
        <sz val="10"/>
        <rFont val="Times New Roman"/>
        <family val="1"/>
        <charset val="204"/>
      </rPr>
      <t>9</t>
    </r>
  </si>
  <si>
    <r>
      <rPr>
        <sz val="10"/>
        <rFont val="Times New Roman"/>
        <family val="1"/>
        <charset val="204"/>
      </rPr>
      <t>10</t>
    </r>
  </si>
  <si>
    <r>
      <rPr>
        <sz val="10"/>
        <rFont val="Times New Roman"/>
        <family val="1"/>
        <charset val="204"/>
      </rPr>
      <t>11</t>
    </r>
  </si>
  <si>
    <r>
      <rPr>
        <sz val="10"/>
        <rFont val="Times New Roman"/>
        <family val="1"/>
        <charset val="204"/>
      </rPr>
      <t>12</t>
    </r>
  </si>
  <si>
    <r>
      <rPr>
        <sz val="10"/>
        <rFont val="Times New Roman"/>
        <family val="1"/>
        <charset val="204"/>
      </rPr>
      <t>Итого:</t>
    </r>
  </si>
  <si>
    <t>№ п/п</t>
  </si>
  <si>
    <t>ООО "МАТРИЦА"</t>
  </si>
  <si>
    <t>01 октября 2015 г.</t>
  </si>
  <si>
    <t>-</t>
  </si>
  <si>
    <t>ООО "БЦПК"</t>
  </si>
  <si>
    <t>Разработка системы учета химико-энергетических кормов для Московского зоопарка</t>
  </si>
  <si>
    <t>ООО "СофТраст"</t>
  </si>
  <si>
    <t>Описание деятельности (направление деятельности компании, описание проекта, в том числе конкурентные преимущества)</t>
  </si>
  <si>
    <t>Свидетельства о государственной регистрации программ для ЭВМ:
№ 2014660781 «Автоматизированная система учета и планирования научной и инновационной деятельности»,
№ 2014660782 «Программный блок планирования научной и инновационной деятельности с использованием план-факторного анализа»,
№ 2014660783 «Программный блок оперативного анализа и контроля целевых показателей научной и инновационной деятельности в различных аналитических срезах»,
№ 2014660784 «Программный блок анализа и контроля денежных средств по введению научной и инновационной деятельности»,
№ 2014660785 «Автоматизированный контроль соблюдения плановых показателей расходования денежных средств в системе учета инновационной деятельности»</t>
  </si>
  <si>
    <t>Создание Центра бизнес-образования «WEBINAR-CENTER» в Белгороде для обучения управленческих кадров предприятий и организаций районов Белгородской области</t>
  </si>
  <si>
    <t xml:space="preserve">Разработка и внедрение медицинской информационной системы "Трастмед" </t>
  </si>
  <si>
    <t>Данные на 01.04.2016 г. (или дату окончания договора аренды)</t>
  </si>
  <si>
    <t>Выручка отреализации товаров и услуг субъектов МСП размещающихся в технопарке, тыс. рублей</t>
  </si>
  <si>
    <t>Налоговые отчисления в бюджеты всех уровней, тыс. рублей</t>
  </si>
  <si>
    <t>Форма 2. Данные о деятельности компаний - резидентов технопарка за II кв. 2016 г.</t>
  </si>
  <si>
    <t>Форма 2. Данные о деятельности компаний - резидентов технопарка за I кв. 2016 г.</t>
  </si>
  <si>
    <t>Данные на 01.07.2016 г. (или дату окончания договора аренды)</t>
  </si>
  <si>
    <t xml:space="preserve">Свидетельства о государственной регистрации программ для ЭВМ:
№ 2014660781 «Автоматизированная система учета и планирования научной и инновационной деятельности»,
№ 2014660782 «Программный блок планирования научной и инновационной деятельности с использованием план-факторного анализа»,
№ 2014660783 «Программный блок оперативного анализа и контроля целевых показателей научной и инновационной деятельности в различных аналитических срезах»,
№ 2014660784 «Программный блок анализа и контроля денежных средств по введению научной и инновационной деятельности»,
№ 2014660785 «Автоматизированный контроль соблюдения плановых показателей расходования денежных средств в системе учета инновационной деятельности»,
№ 2016614306 «МАТРИЦА.ЗООПАРК»
</t>
  </si>
  <si>
    <t>ООО "БИГ"</t>
  </si>
  <si>
    <t>Внедрение системы производства учета 1C:ERP</t>
  </si>
  <si>
    <t>01 января 
2016 г.</t>
  </si>
  <si>
    <t>ООО "Праздник-31"</t>
  </si>
  <si>
    <t>ООО "Европа"</t>
  </si>
  <si>
    <t>ИП Кондаурова</t>
  </si>
  <si>
    <t>ИП Ерофеев А.А.</t>
  </si>
  <si>
    <t>Интеграционная платформа оперативного производсвтенного учета</t>
  </si>
  <si>
    <t>ООО "Открытая медицина"</t>
  </si>
  <si>
    <t>Развитие регионального сегмента ЕГИСЗ Белгородской области</t>
  </si>
  <si>
    <t xml:space="preserve">Лицензия № 127806 от 01.04.2015г. на оказание телематических услуг связи </t>
  </si>
  <si>
    <t>22 программы и програмных комплекса, подтвержденные Свидетельствами об официальной регистрации программы для ЭВМ</t>
  </si>
  <si>
    <t>Форма 2. Данные о деятельности компаний - резидентов технопарка за III кв. 2016 г.</t>
  </si>
  <si>
    <t>Данные на 01.10.2016 г. (или дату окончания договора аренды)</t>
  </si>
  <si>
    <t>Данные на 01.01.2017 г. (или дату окончания договора аренды)</t>
  </si>
  <si>
    <t>ООО "Академия инновационного образования"</t>
  </si>
  <si>
    <t>Создание Белгородского детского технопарка</t>
  </si>
  <si>
    <t>ООО "Фабрика информационных технологий"</t>
  </si>
  <si>
    <t>Информационная система образовательных услуг "Виртуальная школа"</t>
  </si>
  <si>
    <t>ООО "Городские парковки"</t>
  </si>
  <si>
    <t>ООО "Медиа Сервис"</t>
  </si>
  <si>
    <r>
      <rPr>
        <b/>
        <sz val="10"/>
        <rFont val="Times New Roman"/>
        <family val="1"/>
        <charset val="204"/>
      </rPr>
      <t>Итого:</t>
    </r>
  </si>
  <si>
    <t>Разработка и сопровождение брендинга инновационных старт-апов и субъектов малого и среднего предпринимательства</t>
  </si>
  <si>
    <t>Форма 2. Данные о деятельности компаний - резидентов технопарка за 2016 г.</t>
  </si>
  <si>
    <t>Организация работы цифровой типографии в целях оказания рекламно-издательских услуг СМП</t>
  </si>
  <si>
    <t>Интеграция учетных систем с Федеральной государственной информационной системой Россельхознадзора</t>
  </si>
  <si>
    <t>Оптимизация работы врача при формировании электронных персональных медицинских записей</t>
  </si>
  <si>
    <t>Оптимизация процессов прохождение диспансеризации и профилактических осмотров жителей Белгородской области</t>
  </si>
  <si>
    <t>Обеспечение доступности и качества медицинской помощи путем организации личных кабинетов пациентов Белгородской области</t>
  </si>
  <si>
    <t>Улучшение транспортной ситуации и создание платного парковочного пространства на территории региона и РФ</t>
  </si>
  <si>
    <t>Организация информационного пространства по поиску интересных событий и мероприятий в городе (проект «2DO2GO»)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</si>
</sst>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0" xfId="0" applyFont="1"/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24" xfId="0" applyFont="1" applyBorder="1" applyAlignment="1">
      <alignment horizontal="left" indent="2"/>
    </xf>
    <xf numFmtId="0" fontId="3" fillId="0" borderId="3" xfId="0" applyFont="1" applyBorder="1" applyAlignment="1">
      <alignment horizontal="left" vertical="top"/>
    </xf>
    <xf numFmtId="0" fontId="3" fillId="0" borderId="27" xfId="0" applyFont="1" applyBorder="1" applyAlignment="1">
      <alignment vertical="top"/>
    </xf>
    <xf numFmtId="0" fontId="3" fillId="0" borderId="2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2" fontId="3" fillId="0" borderId="23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/>
    </xf>
    <xf numFmtId="0" fontId="3" fillId="0" borderId="21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3" fillId="2" borderId="23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14" fontId="3" fillId="2" borderId="23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indent="2"/>
    </xf>
    <xf numFmtId="0" fontId="7" fillId="0" borderId="3" xfId="0" applyFont="1" applyBorder="1" applyAlignment="1">
      <alignment horizontal="left" vertical="top"/>
    </xf>
    <xf numFmtId="2" fontId="7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top"/>
    </xf>
    <xf numFmtId="0" fontId="1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5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O9"/>
    </sheetView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13"/>
  <sheetViews>
    <sheetView workbookViewId="0">
      <selection activeCell="C4" sqref="C4:C6"/>
    </sheetView>
  </sheetViews>
  <sheetFormatPr defaultRowHeight="12.75" x14ac:dyDescent="0.2"/>
  <cols>
    <col min="1" max="1" width="6"/>
    <col min="2" max="2" width="17.5703125" customWidth="1"/>
    <col min="3" max="3" width="34.85546875" customWidth="1"/>
    <col min="4" max="4" width="14" customWidth="1"/>
    <col min="5" max="8" width="11.5703125" customWidth="1"/>
    <col min="9" max="9" width="14"/>
    <col min="10" max="10" width="11"/>
    <col min="11" max="11" width="59.7109375" customWidth="1"/>
  </cols>
  <sheetData>
    <row r="2" spans="1:11" s="1" customFormat="1" x14ac:dyDescent="0.2">
      <c r="A2" s="25" t="s">
        <v>34</v>
      </c>
    </row>
    <row r="3" spans="1:11" s="1" customFormat="1" ht="13.5" thickBot="1" x14ac:dyDescent="0.25"/>
    <row r="4" spans="1:11" s="1" customFormat="1" ht="26.25" customHeight="1" thickBot="1" x14ac:dyDescent="0.25">
      <c r="A4" s="54" t="s">
        <v>19</v>
      </c>
      <c r="B4" s="52" t="s">
        <v>0</v>
      </c>
      <c r="C4" s="44" t="s">
        <v>26</v>
      </c>
      <c r="D4" s="52" t="s">
        <v>1</v>
      </c>
      <c r="E4" s="46" t="s">
        <v>30</v>
      </c>
      <c r="F4" s="47"/>
      <c r="G4" s="47"/>
      <c r="H4" s="48"/>
      <c r="I4" s="49"/>
      <c r="J4" s="52" t="s">
        <v>2</v>
      </c>
      <c r="K4" s="52" t="s">
        <v>3</v>
      </c>
    </row>
    <row r="5" spans="1:11" s="1" customFormat="1" ht="13.5" customHeight="1" thickBot="1" x14ac:dyDescent="0.25">
      <c r="A5" s="55"/>
      <c r="B5" s="53"/>
      <c r="C5" s="53"/>
      <c r="D5" s="53"/>
      <c r="E5" s="57" t="s">
        <v>4</v>
      </c>
      <c r="F5" s="58"/>
      <c r="G5" s="59"/>
      <c r="H5" s="20"/>
      <c r="I5" s="44" t="s">
        <v>31</v>
      </c>
      <c r="J5" s="53"/>
      <c r="K5" s="53"/>
    </row>
    <row r="6" spans="1:11" s="1" customFormat="1" ht="138" customHeight="1" thickBot="1" x14ac:dyDescent="0.25">
      <c r="A6" s="56"/>
      <c r="B6" s="45"/>
      <c r="C6" s="45"/>
      <c r="D6" s="45"/>
      <c r="E6" s="7" t="s">
        <v>5</v>
      </c>
      <c r="F6" s="2" t="s">
        <v>6</v>
      </c>
      <c r="G6" s="2" t="s">
        <v>7</v>
      </c>
      <c r="H6" s="19" t="s">
        <v>32</v>
      </c>
      <c r="I6" s="45"/>
      <c r="J6" s="45"/>
      <c r="K6" s="45"/>
    </row>
    <row r="7" spans="1:11" s="6" customFormat="1" ht="13.5" thickBot="1" x14ac:dyDescent="0.25">
      <c r="A7" s="3" t="s">
        <v>8</v>
      </c>
      <c r="B7" s="4" t="s">
        <v>9</v>
      </c>
      <c r="C7" s="5" t="s">
        <v>10</v>
      </c>
      <c r="D7" s="5" t="s">
        <v>11</v>
      </c>
      <c r="E7" s="5" t="s">
        <v>12</v>
      </c>
      <c r="F7" s="4" t="s">
        <v>13</v>
      </c>
      <c r="G7" s="5" t="s">
        <v>14</v>
      </c>
      <c r="H7" s="9"/>
      <c r="I7" s="4" t="s">
        <v>15</v>
      </c>
      <c r="J7" s="4" t="s">
        <v>16</v>
      </c>
      <c r="K7" s="4" t="s">
        <v>17</v>
      </c>
    </row>
    <row r="8" spans="1:11" s="1" customFormat="1" ht="181.5" customHeight="1" thickBot="1" x14ac:dyDescent="0.25">
      <c r="A8" s="7">
        <v>1</v>
      </c>
      <c r="B8" s="8" t="s">
        <v>20</v>
      </c>
      <c r="C8" s="16" t="s">
        <v>24</v>
      </c>
      <c r="D8" s="17" t="s">
        <v>21</v>
      </c>
      <c r="E8" s="18">
        <v>11</v>
      </c>
      <c r="F8" s="18">
        <v>10</v>
      </c>
      <c r="G8" s="18">
        <f>E8-F8</f>
        <v>1</v>
      </c>
      <c r="H8" s="21">
        <v>264.20999999999998</v>
      </c>
      <c r="I8" s="22">
        <v>1808.905</v>
      </c>
      <c r="J8" s="18" t="s">
        <v>22</v>
      </c>
      <c r="K8" s="16" t="s">
        <v>27</v>
      </c>
    </row>
    <row r="9" spans="1:11" s="1" customFormat="1" ht="63.75" customHeight="1" thickBot="1" x14ac:dyDescent="0.25">
      <c r="A9" s="9">
        <v>2</v>
      </c>
      <c r="B9" s="15" t="s">
        <v>23</v>
      </c>
      <c r="C9" s="16" t="s">
        <v>28</v>
      </c>
      <c r="D9" s="17" t="s">
        <v>21</v>
      </c>
      <c r="E9" s="9">
        <v>6</v>
      </c>
      <c r="F9" s="9">
        <v>6</v>
      </c>
      <c r="G9" s="18">
        <f t="shared" ref="G9:G10" si="0">E9-F9</f>
        <v>0</v>
      </c>
      <c r="H9" s="21">
        <v>239</v>
      </c>
      <c r="I9" s="21">
        <v>695.3</v>
      </c>
      <c r="J9" s="18" t="s">
        <v>22</v>
      </c>
      <c r="K9" s="17" t="s">
        <v>22</v>
      </c>
    </row>
    <row r="10" spans="1:11" s="1" customFormat="1" ht="25.5" customHeight="1" thickBot="1" x14ac:dyDescent="0.25">
      <c r="A10" s="9">
        <v>3</v>
      </c>
      <c r="B10" s="15" t="s">
        <v>25</v>
      </c>
      <c r="C10" s="16" t="s">
        <v>29</v>
      </c>
      <c r="D10" s="17" t="s">
        <v>21</v>
      </c>
      <c r="E10" s="9">
        <v>94</v>
      </c>
      <c r="F10" s="9">
        <v>94</v>
      </c>
      <c r="G10" s="18">
        <f t="shared" si="0"/>
        <v>0</v>
      </c>
      <c r="H10" s="21">
        <v>873.44600000000003</v>
      </c>
      <c r="I10" s="21">
        <v>9265.9279999999999</v>
      </c>
      <c r="J10" s="18" t="s">
        <v>22</v>
      </c>
      <c r="K10" s="17" t="s">
        <v>22</v>
      </c>
    </row>
    <row r="11" spans="1:11" s="1" customFormat="1" ht="25.5" customHeight="1" thickBot="1" x14ac:dyDescent="0.25">
      <c r="A11" s="10"/>
      <c r="B11" s="11"/>
      <c r="C11" s="12" t="s">
        <v>18</v>
      </c>
      <c r="D11" s="13"/>
      <c r="E11" s="23">
        <f>SUM(E8:E10)</f>
        <v>111</v>
      </c>
      <c r="F11" s="23">
        <f>SUM(F8:F10)</f>
        <v>110</v>
      </c>
      <c r="G11" s="23">
        <f>SUM(G8:G10)</f>
        <v>1</v>
      </c>
      <c r="H11" s="23">
        <f>SUM(H8:H10)</f>
        <v>1376.6559999999999</v>
      </c>
      <c r="I11" s="23">
        <f>SUM(I8:I10)</f>
        <v>11770.133</v>
      </c>
      <c r="J11" s="50"/>
      <c r="K11" s="51"/>
    </row>
    <row r="12" spans="1:11" s="1" customFormat="1" x14ac:dyDescent="0.2"/>
    <row r="13" spans="1:11" s="1" customFormat="1" x14ac:dyDescent="0.2">
      <c r="A13" s="14"/>
    </row>
  </sheetData>
  <mergeCells count="10">
    <mergeCell ref="A4:A6"/>
    <mergeCell ref="B4:B6"/>
    <mergeCell ref="C4:C6"/>
    <mergeCell ref="D4:D6"/>
    <mergeCell ref="E5:G5"/>
    <mergeCell ref="I5:I6"/>
    <mergeCell ref="E4:I4"/>
    <mergeCell ref="J11:K11"/>
    <mergeCell ref="J4:J6"/>
    <mergeCell ref="K4:K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8"/>
  <sheetViews>
    <sheetView topLeftCell="A7" workbookViewId="0">
      <selection activeCell="G18" sqref="G18"/>
    </sheetView>
  </sheetViews>
  <sheetFormatPr defaultRowHeight="12.75" x14ac:dyDescent="0.2"/>
  <cols>
    <col min="2" max="2" width="17.5703125" customWidth="1"/>
    <col min="3" max="3" width="34.85546875" customWidth="1"/>
    <col min="4" max="4" width="14" customWidth="1"/>
    <col min="5" max="8" width="11.5703125" customWidth="1"/>
    <col min="11" max="11" width="59.7109375" customWidth="1"/>
  </cols>
  <sheetData>
    <row r="2" spans="1:11" s="1" customFormat="1" x14ac:dyDescent="0.2">
      <c r="A2" s="25" t="s">
        <v>33</v>
      </c>
    </row>
    <row r="3" spans="1:11" s="1" customFormat="1" ht="13.5" thickBot="1" x14ac:dyDescent="0.25"/>
    <row r="4" spans="1:11" s="1" customFormat="1" ht="26.25" customHeight="1" thickBot="1" x14ac:dyDescent="0.25">
      <c r="A4" s="54" t="s">
        <v>19</v>
      </c>
      <c r="B4" s="52" t="s">
        <v>0</v>
      </c>
      <c r="C4" s="44" t="s">
        <v>26</v>
      </c>
      <c r="D4" s="52" t="s">
        <v>1</v>
      </c>
      <c r="E4" s="46" t="s">
        <v>35</v>
      </c>
      <c r="F4" s="47"/>
      <c r="G4" s="47"/>
      <c r="H4" s="48"/>
      <c r="I4" s="49"/>
      <c r="J4" s="52" t="s">
        <v>2</v>
      </c>
      <c r="K4" s="52" t="s">
        <v>3</v>
      </c>
    </row>
    <row r="5" spans="1:11" s="1" customFormat="1" ht="13.5" customHeight="1" thickBot="1" x14ac:dyDescent="0.25">
      <c r="A5" s="55"/>
      <c r="B5" s="53"/>
      <c r="C5" s="53"/>
      <c r="D5" s="53"/>
      <c r="E5" s="57" t="s">
        <v>4</v>
      </c>
      <c r="F5" s="58"/>
      <c r="G5" s="59"/>
      <c r="H5" s="20"/>
      <c r="I5" s="44" t="s">
        <v>31</v>
      </c>
      <c r="J5" s="53"/>
      <c r="K5" s="53"/>
    </row>
    <row r="6" spans="1:11" s="1" customFormat="1" ht="138" customHeight="1" thickBot="1" x14ac:dyDescent="0.25">
      <c r="A6" s="56"/>
      <c r="B6" s="45"/>
      <c r="C6" s="45"/>
      <c r="D6" s="45"/>
      <c r="E6" s="7" t="s">
        <v>5</v>
      </c>
      <c r="F6" s="2" t="s">
        <v>6</v>
      </c>
      <c r="G6" s="2" t="s">
        <v>7</v>
      </c>
      <c r="H6" s="24" t="s">
        <v>32</v>
      </c>
      <c r="I6" s="45"/>
      <c r="J6" s="45"/>
      <c r="K6" s="45"/>
    </row>
    <row r="7" spans="1:11" s="6" customFormat="1" ht="13.5" thickBot="1" x14ac:dyDescent="0.25">
      <c r="A7" s="3" t="s">
        <v>8</v>
      </c>
      <c r="B7" s="4" t="s">
        <v>9</v>
      </c>
      <c r="C7" s="5" t="s">
        <v>10</v>
      </c>
      <c r="D7" s="5" t="s">
        <v>11</v>
      </c>
      <c r="E7" s="5" t="s">
        <v>12</v>
      </c>
      <c r="F7" s="4" t="s">
        <v>13</v>
      </c>
      <c r="G7" s="5" t="s">
        <v>14</v>
      </c>
      <c r="H7" s="9"/>
      <c r="I7" s="4" t="s">
        <v>15</v>
      </c>
      <c r="J7" s="4" t="s">
        <v>16</v>
      </c>
      <c r="K7" s="26" t="s">
        <v>17</v>
      </c>
    </row>
    <row r="8" spans="1:11" s="1" customFormat="1" ht="197.25" customHeight="1" thickBot="1" x14ac:dyDescent="0.25">
      <c r="A8" s="7">
        <v>1</v>
      </c>
      <c r="B8" s="8" t="s">
        <v>20</v>
      </c>
      <c r="C8" s="16" t="s">
        <v>24</v>
      </c>
      <c r="D8" s="17" t="s">
        <v>21</v>
      </c>
      <c r="E8" s="18">
        <v>14</v>
      </c>
      <c r="F8" s="18">
        <v>11</v>
      </c>
      <c r="G8" s="18">
        <f>E8-F8</f>
        <v>3</v>
      </c>
      <c r="H8" s="21">
        <v>367.01</v>
      </c>
      <c r="I8" s="22">
        <v>2576.2199999999998</v>
      </c>
      <c r="J8" s="18" t="s">
        <v>22</v>
      </c>
      <c r="K8" s="16" t="s">
        <v>36</v>
      </c>
    </row>
    <row r="9" spans="1:11" s="1" customFormat="1" ht="63.75" customHeight="1" thickBot="1" x14ac:dyDescent="0.25">
      <c r="A9" s="9">
        <v>2</v>
      </c>
      <c r="B9" s="15" t="s">
        <v>23</v>
      </c>
      <c r="C9" s="16" t="s">
        <v>28</v>
      </c>
      <c r="D9" s="17" t="s">
        <v>21</v>
      </c>
      <c r="E9" s="27">
        <v>5</v>
      </c>
      <c r="F9" s="27">
        <v>5</v>
      </c>
      <c r="G9" s="28">
        <f t="shared" ref="G9" si="0">E9-F9</f>
        <v>0</v>
      </c>
      <c r="H9" s="29">
        <v>382</v>
      </c>
      <c r="I9" s="29">
        <v>1182</v>
      </c>
      <c r="J9" s="18" t="s">
        <v>22</v>
      </c>
      <c r="K9" s="17" t="s">
        <v>22</v>
      </c>
    </row>
    <row r="10" spans="1:11" s="1" customFormat="1" ht="25.5" customHeight="1" thickBot="1" x14ac:dyDescent="0.25">
      <c r="A10" s="9">
        <v>3</v>
      </c>
      <c r="B10" s="15" t="s">
        <v>25</v>
      </c>
      <c r="C10" s="16" t="s">
        <v>29</v>
      </c>
      <c r="D10" s="17" t="s">
        <v>21</v>
      </c>
      <c r="E10" s="27">
        <v>93</v>
      </c>
      <c r="F10" s="27">
        <v>93</v>
      </c>
      <c r="G10" s="28">
        <f t="shared" ref="G10" si="1">E10-F10</f>
        <v>0</v>
      </c>
      <c r="H10" s="29">
        <v>2260.4299999999998</v>
      </c>
      <c r="I10" s="29">
        <v>20078</v>
      </c>
      <c r="J10" s="18" t="s">
        <v>22</v>
      </c>
      <c r="K10" s="17" t="s">
        <v>22</v>
      </c>
    </row>
    <row r="11" spans="1:11" s="1" customFormat="1" ht="25.5" customHeight="1" thickBot="1" x14ac:dyDescent="0.25">
      <c r="A11" s="9">
        <v>4</v>
      </c>
      <c r="B11" s="32" t="s">
        <v>37</v>
      </c>
      <c r="C11" s="32" t="s">
        <v>38</v>
      </c>
      <c r="D11" s="33" t="s">
        <v>39</v>
      </c>
      <c r="E11" s="27">
        <v>5</v>
      </c>
      <c r="F11" s="27">
        <v>5</v>
      </c>
      <c r="G11" s="27">
        <v>0</v>
      </c>
      <c r="H11" s="29">
        <v>1110.19</v>
      </c>
      <c r="I11" s="29">
        <v>3387.48</v>
      </c>
      <c r="J11" s="9" t="s">
        <v>22</v>
      </c>
      <c r="K11" s="33" t="s">
        <v>22</v>
      </c>
    </row>
    <row r="12" spans="1:11" s="1" customFormat="1" ht="25.5" customHeight="1" thickBot="1" x14ac:dyDescent="0.25">
      <c r="A12" s="9">
        <v>5</v>
      </c>
      <c r="B12" s="15" t="s">
        <v>40</v>
      </c>
      <c r="C12" s="32"/>
      <c r="D12" s="33" t="s">
        <v>39</v>
      </c>
      <c r="E12" s="27">
        <v>2</v>
      </c>
      <c r="F12" s="27">
        <v>2</v>
      </c>
      <c r="G12" s="27">
        <v>0</v>
      </c>
      <c r="H12" s="29">
        <v>52.7</v>
      </c>
      <c r="I12" s="29">
        <v>157.19999999999999</v>
      </c>
      <c r="J12" s="18" t="s">
        <v>22</v>
      </c>
      <c r="K12" s="17" t="s">
        <v>22</v>
      </c>
    </row>
    <row r="13" spans="1:11" s="1" customFormat="1" ht="25.5" customHeight="1" thickBot="1" x14ac:dyDescent="0.25">
      <c r="A13" s="9">
        <v>6</v>
      </c>
      <c r="B13" s="15" t="s">
        <v>41</v>
      </c>
      <c r="C13" s="32"/>
      <c r="D13" s="33" t="s">
        <v>39</v>
      </c>
      <c r="E13" s="27">
        <v>9</v>
      </c>
      <c r="F13" s="27">
        <v>2</v>
      </c>
      <c r="G13" s="27">
        <v>7</v>
      </c>
      <c r="H13" s="29">
        <v>252</v>
      </c>
      <c r="I13" s="29">
        <v>17285</v>
      </c>
      <c r="J13" s="18" t="s">
        <v>22</v>
      </c>
      <c r="K13" s="17" t="s">
        <v>22</v>
      </c>
    </row>
    <row r="14" spans="1:11" s="1" customFormat="1" ht="25.5" customHeight="1" thickBot="1" x14ac:dyDescent="0.25">
      <c r="A14" s="9">
        <v>7</v>
      </c>
      <c r="B14" s="15" t="s">
        <v>43</v>
      </c>
      <c r="C14" s="32"/>
      <c r="D14" s="33" t="s">
        <v>39</v>
      </c>
      <c r="E14" s="27">
        <v>1</v>
      </c>
      <c r="F14" s="27">
        <v>1</v>
      </c>
      <c r="G14" s="27">
        <v>0</v>
      </c>
      <c r="H14" s="29">
        <v>18</v>
      </c>
      <c r="I14" s="29">
        <v>120</v>
      </c>
      <c r="J14" s="18" t="s">
        <v>22</v>
      </c>
      <c r="K14" s="17" t="s">
        <v>22</v>
      </c>
    </row>
    <row r="15" spans="1:11" s="1" customFormat="1" ht="25.5" customHeight="1" thickBot="1" x14ac:dyDescent="0.25">
      <c r="A15" s="9">
        <v>8</v>
      </c>
      <c r="B15" s="32" t="s">
        <v>42</v>
      </c>
      <c r="C15" s="32"/>
      <c r="D15" s="33" t="s">
        <v>39</v>
      </c>
      <c r="E15" s="27"/>
      <c r="F15" s="27"/>
      <c r="G15" s="27"/>
      <c r="H15" s="29"/>
      <c r="I15" s="29"/>
      <c r="J15" s="18" t="s">
        <v>22</v>
      </c>
      <c r="K15" s="17" t="s">
        <v>22</v>
      </c>
    </row>
    <row r="16" spans="1:11" s="1" customFormat="1" ht="25.5" customHeight="1" thickBot="1" x14ac:dyDescent="0.25">
      <c r="A16" s="10"/>
      <c r="B16" s="11"/>
      <c r="C16" s="12" t="s">
        <v>18</v>
      </c>
      <c r="D16" s="13"/>
      <c r="E16" s="30">
        <f>SUM(E8:E15)</f>
        <v>129</v>
      </c>
      <c r="F16" s="30">
        <f>SUM(F8:F15)</f>
        <v>119</v>
      </c>
      <c r="G16" s="30">
        <f>SUM(G8:G15)</f>
        <v>10</v>
      </c>
      <c r="H16" s="30">
        <f>SUM(H8:H15)</f>
        <v>4442.329999999999</v>
      </c>
      <c r="I16" s="30">
        <f>SUM(I8:I15)</f>
        <v>44785.9</v>
      </c>
      <c r="J16" s="50"/>
      <c r="K16" s="51"/>
    </row>
    <row r="17" spans="1:1" s="1" customFormat="1" x14ac:dyDescent="0.2"/>
    <row r="18" spans="1:1" s="1" customFormat="1" x14ac:dyDescent="0.2">
      <c r="A18" s="14"/>
    </row>
  </sheetData>
  <mergeCells count="10">
    <mergeCell ref="K4:K6"/>
    <mergeCell ref="E5:G5"/>
    <mergeCell ref="I5:I6"/>
    <mergeCell ref="J16:K16"/>
    <mergeCell ref="A4:A6"/>
    <mergeCell ref="B4:B6"/>
    <mergeCell ref="C4:C6"/>
    <mergeCell ref="D4:D6"/>
    <mergeCell ref="E4:I4"/>
    <mergeCell ref="J4:J6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16"/>
  <sheetViews>
    <sheetView workbookViewId="0">
      <selection activeCell="E4" sqref="E4:I4"/>
    </sheetView>
  </sheetViews>
  <sheetFormatPr defaultRowHeight="12.75" x14ac:dyDescent="0.2"/>
  <cols>
    <col min="2" max="2" width="18.140625" customWidth="1"/>
    <col min="3" max="3" width="20.28515625" customWidth="1"/>
    <col min="11" max="11" width="48.28515625" customWidth="1"/>
  </cols>
  <sheetData>
    <row r="2" spans="1:11" x14ac:dyDescent="0.2">
      <c r="A2" s="25" t="s">
        <v>49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 thickBot="1" x14ac:dyDescent="0.25">
      <c r="A4" s="54" t="s">
        <v>19</v>
      </c>
      <c r="B4" s="52" t="s">
        <v>0</v>
      </c>
      <c r="C4" s="44" t="s">
        <v>26</v>
      </c>
      <c r="D4" s="52" t="s">
        <v>1</v>
      </c>
      <c r="E4" s="46" t="s">
        <v>50</v>
      </c>
      <c r="F4" s="47"/>
      <c r="G4" s="47"/>
      <c r="H4" s="48"/>
      <c r="I4" s="49"/>
      <c r="J4" s="52" t="s">
        <v>2</v>
      </c>
      <c r="K4" s="52" t="s">
        <v>3</v>
      </c>
    </row>
    <row r="5" spans="1:11" ht="13.5" thickBot="1" x14ac:dyDescent="0.25">
      <c r="A5" s="55"/>
      <c r="B5" s="53"/>
      <c r="C5" s="53"/>
      <c r="D5" s="53"/>
      <c r="E5" s="57" t="s">
        <v>4</v>
      </c>
      <c r="F5" s="58"/>
      <c r="G5" s="59"/>
      <c r="H5" s="20"/>
      <c r="I5" s="44" t="s">
        <v>31</v>
      </c>
      <c r="J5" s="53"/>
      <c r="K5" s="53"/>
    </row>
    <row r="6" spans="1:11" ht="138.75" customHeight="1" thickBot="1" x14ac:dyDescent="0.25">
      <c r="A6" s="56"/>
      <c r="B6" s="45"/>
      <c r="C6" s="45"/>
      <c r="D6" s="45"/>
      <c r="E6" s="7" t="s">
        <v>5</v>
      </c>
      <c r="F6" s="2" t="s">
        <v>6</v>
      </c>
      <c r="G6" s="2" t="s">
        <v>7</v>
      </c>
      <c r="H6" s="31" t="s">
        <v>32</v>
      </c>
      <c r="I6" s="45"/>
      <c r="J6" s="45"/>
      <c r="K6" s="45"/>
    </row>
    <row r="7" spans="1:11" ht="13.5" thickBot="1" x14ac:dyDescent="0.25">
      <c r="A7" s="3" t="s">
        <v>8</v>
      </c>
      <c r="B7" s="4" t="s">
        <v>9</v>
      </c>
      <c r="C7" s="5" t="s">
        <v>10</v>
      </c>
      <c r="D7" s="5" t="s">
        <v>11</v>
      </c>
      <c r="E7" s="5" t="s">
        <v>12</v>
      </c>
      <c r="F7" s="4" t="s">
        <v>13</v>
      </c>
      <c r="G7" s="5" t="s">
        <v>14</v>
      </c>
      <c r="H7" s="9"/>
      <c r="I7" s="4" t="s">
        <v>15</v>
      </c>
      <c r="J7" s="4" t="s">
        <v>16</v>
      </c>
      <c r="K7" s="26" t="s">
        <v>17</v>
      </c>
    </row>
    <row r="8" spans="1:11" ht="268.5" thickBot="1" x14ac:dyDescent="0.25">
      <c r="A8" s="7">
        <v>1</v>
      </c>
      <c r="B8" s="8" t="s">
        <v>20</v>
      </c>
      <c r="C8" s="16" t="s">
        <v>24</v>
      </c>
      <c r="D8" s="17" t="s">
        <v>21</v>
      </c>
      <c r="E8" s="18">
        <v>12</v>
      </c>
      <c r="F8" s="18">
        <v>10</v>
      </c>
      <c r="G8" s="18">
        <v>2</v>
      </c>
      <c r="H8" s="21">
        <v>1024.5999999999999</v>
      </c>
      <c r="I8" s="22">
        <v>6255.62</v>
      </c>
      <c r="J8" s="18" t="s">
        <v>22</v>
      </c>
      <c r="K8" s="16" t="s">
        <v>36</v>
      </c>
    </row>
    <row r="9" spans="1:11" ht="64.5" thickBot="1" x14ac:dyDescent="0.25">
      <c r="A9" s="9">
        <v>2</v>
      </c>
      <c r="B9" s="32" t="s">
        <v>45</v>
      </c>
      <c r="C9" s="16" t="s">
        <v>46</v>
      </c>
      <c r="D9" s="17" t="s">
        <v>21</v>
      </c>
      <c r="E9" s="27">
        <v>7</v>
      </c>
      <c r="F9" s="27">
        <v>7</v>
      </c>
      <c r="G9" s="28">
        <v>0</v>
      </c>
      <c r="H9" s="29">
        <v>1421</v>
      </c>
      <c r="I9" s="29">
        <v>12342</v>
      </c>
      <c r="J9" s="18" t="s">
        <v>22</v>
      </c>
      <c r="K9" s="17" t="s">
        <v>22</v>
      </c>
    </row>
    <row r="10" spans="1:11" ht="64.5" thickBot="1" x14ac:dyDescent="0.25">
      <c r="A10" s="9">
        <v>3</v>
      </c>
      <c r="B10" s="15" t="s">
        <v>25</v>
      </c>
      <c r="C10" s="16" t="s">
        <v>29</v>
      </c>
      <c r="D10" s="17" t="s">
        <v>21</v>
      </c>
      <c r="E10" s="27">
        <v>100</v>
      </c>
      <c r="F10" s="27">
        <v>95</v>
      </c>
      <c r="G10" s="28">
        <v>5</v>
      </c>
      <c r="H10" s="29">
        <v>3785</v>
      </c>
      <c r="I10" s="29">
        <v>25425</v>
      </c>
      <c r="J10" s="18" t="s">
        <v>22</v>
      </c>
      <c r="K10" s="16" t="s">
        <v>48</v>
      </c>
    </row>
    <row r="11" spans="1:11" ht="64.5" thickBot="1" x14ac:dyDescent="0.25">
      <c r="A11" s="9">
        <v>4</v>
      </c>
      <c r="B11" s="32" t="s">
        <v>37</v>
      </c>
      <c r="C11" s="32" t="s">
        <v>44</v>
      </c>
      <c r="D11" s="33" t="s">
        <v>39</v>
      </c>
      <c r="E11" s="27">
        <v>40</v>
      </c>
      <c r="F11" s="27">
        <v>36</v>
      </c>
      <c r="G11" s="27">
        <v>4</v>
      </c>
      <c r="H11" s="29">
        <v>1526</v>
      </c>
      <c r="I11" s="29">
        <v>6586</v>
      </c>
      <c r="J11" s="9" t="s">
        <v>22</v>
      </c>
      <c r="K11" s="32" t="s">
        <v>47</v>
      </c>
    </row>
    <row r="12" spans="1:11" ht="39" thickBot="1" x14ac:dyDescent="0.25">
      <c r="A12" s="9">
        <v>5</v>
      </c>
      <c r="B12" s="15" t="s">
        <v>40</v>
      </c>
      <c r="C12" s="32"/>
      <c r="D12" s="33" t="s">
        <v>39</v>
      </c>
      <c r="E12" s="27"/>
      <c r="F12" s="27"/>
      <c r="G12" s="27"/>
      <c r="H12" s="29"/>
      <c r="I12" s="29"/>
      <c r="J12" s="18" t="s">
        <v>22</v>
      </c>
      <c r="K12" s="17" t="s">
        <v>22</v>
      </c>
    </row>
    <row r="13" spans="1:11" ht="39" thickBot="1" x14ac:dyDescent="0.25">
      <c r="A13" s="9">
        <v>6</v>
      </c>
      <c r="B13" s="15" t="s">
        <v>41</v>
      </c>
      <c r="C13" s="32"/>
      <c r="D13" s="33" t="s">
        <v>39</v>
      </c>
      <c r="E13" s="27"/>
      <c r="F13" s="27"/>
      <c r="G13" s="27"/>
      <c r="H13" s="29"/>
      <c r="I13" s="29"/>
      <c r="J13" s="18" t="s">
        <v>22</v>
      </c>
      <c r="K13" s="17" t="s">
        <v>22</v>
      </c>
    </row>
    <row r="14" spans="1:11" ht="39" thickBot="1" x14ac:dyDescent="0.25">
      <c r="A14" s="9">
        <v>7</v>
      </c>
      <c r="B14" s="15" t="s">
        <v>43</v>
      </c>
      <c r="C14" s="32"/>
      <c r="D14" s="33" t="s">
        <v>39</v>
      </c>
      <c r="E14" s="27"/>
      <c r="F14" s="27"/>
      <c r="G14" s="27"/>
      <c r="H14" s="29"/>
      <c r="I14" s="29"/>
      <c r="J14" s="18" t="s">
        <v>22</v>
      </c>
      <c r="K14" s="17" t="s">
        <v>22</v>
      </c>
    </row>
    <row r="15" spans="1:11" ht="39" thickBot="1" x14ac:dyDescent="0.25">
      <c r="A15" s="9">
        <v>8</v>
      </c>
      <c r="B15" s="32" t="s">
        <v>42</v>
      </c>
      <c r="C15" s="32"/>
      <c r="D15" s="33" t="s">
        <v>39</v>
      </c>
      <c r="E15" s="27"/>
      <c r="F15" s="27"/>
      <c r="G15" s="27"/>
      <c r="H15" s="29"/>
      <c r="I15" s="29"/>
      <c r="J15" s="18" t="s">
        <v>22</v>
      </c>
      <c r="K15" s="17" t="s">
        <v>22</v>
      </c>
    </row>
    <row r="16" spans="1:11" ht="13.5" thickBot="1" x14ac:dyDescent="0.25">
      <c r="A16" s="10"/>
      <c r="B16" s="11"/>
      <c r="C16" s="12" t="s">
        <v>18</v>
      </c>
      <c r="D16" s="13"/>
      <c r="E16" s="30">
        <f>SUM(E8:E15)</f>
        <v>159</v>
      </c>
      <c r="F16" s="30">
        <f>SUM(F8:F15)</f>
        <v>148</v>
      </c>
      <c r="G16" s="30">
        <f>SUM(G8:G15)</f>
        <v>11</v>
      </c>
      <c r="H16" s="30">
        <f>SUM(H8:H15)</f>
        <v>7756.6</v>
      </c>
      <c r="I16" s="30">
        <f>SUM(I8:I15)</f>
        <v>50608.619999999995</v>
      </c>
      <c r="J16" s="50"/>
      <c r="K16" s="51"/>
    </row>
  </sheetData>
  <mergeCells count="10">
    <mergeCell ref="K4:K6"/>
    <mergeCell ref="E5:G5"/>
    <mergeCell ref="I5:I6"/>
    <mergeCell ref="J16:K16"/>
    <mergeCell ref="A4:A6"/>
    <mergeCell ref="B4:B6"/>
    <mergeCell ref="C4:C6"/>
    <mergeCell ref="D4:D6"/>
    <mergeCell ref="E4:I4"/>
    <mergeCell ref="J4:J6"/>
  </mergeCells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18"/>
  <sheetViews>
    <sheetView tabSelected="1" topLeftCell="A11" workbookViewId="0">
      <selection activeCell="A17" sqref="A17"/>
    </sheetView>
  </sheetViews>
  <sheetFormatPr defaultRowHeight="12.75" x14ac:dyDescent="0.2"/>
  <cols>
    <col min="2" max="2" width="18.140625" customWidth="1"/>
    <col min="3" max="3" width="20.28515625" customWidth="1"/>
    <col min="4" max="4" width="10.140625" bestFit="1" customWidth="1"/>
    <col min="9" max="9" width="10.42578125" customWidth="1"/>
    <col min="11" max="11" width="48.28515625" customWidth="1"/>
  </cols>
  <sheetData>
    <row r="2" spans="1:11" x14ac:dyDescent="0.2">
      <c r="A2" s="25" t="s">
        <v>60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3.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 thickBot="1" x14ac:dyDescent="0.25">
      <c r="A4" s="54" t="s">
        <v>19</v>
      </c>
      <c r="B4" s="52" t="s">
        <v>0</v>
      </c>
      <c r="C4" s="44" t="s">
        <v>26</v>
      </c>
      <c r="D4" s="52" t="s">
        <v>1</v>
      </c>
      <c r="E4" s="46" t="s">
        <v>51</v>
      </c>
      <c r="F4" s="47"/>
      <c r="G4" s="47"/>
      <c r="H4" s="48"/>
      <c r="I4" s="49"/>
      <c r="J4" s="52" t="s">
        <v>2</v>
      </c>
      <c r="K4" s="52" t="s">
        <v>3</v>
      </c>
    </row>
    <row r="5" spans="1:11" ht="13.5" thickBot="1" x14ac:dyDescent="0.25">
      <c r="A5" s="55"/>
      <c r="B5" s="53"/>
      <c r="C5" s="53"/>
      <c r="D5" s="53"/>
      <c r="E5" s="57" t="s">
        <v>4</v>
      </c>
      <c r="F5" s="58"/>
      <c r="G5" s="59"/>
      <c r="H5" s="20"/>
      <c r="I5" s="44" t="s">
        <v>31</v>
      </c>
      <c r="J5" s="53"/>
      <c r="K5" s="53"/>
    </row>
    <row r="6" spans="1:11" ht="138.75" customHeight="1" thickBot="1" x14ac:dyDescent="0.25">
      <c r="A6" s="56"/>
      <c r="B6" s="45"/>
      <c r="C6" s="45"/>
      <c r="D6" s="45"/>
      <c r="E6" s="7" t="s">
        <v>5</v>
      </c>
      <c r="F6" s="2" t="s">
        <v>6</v>
      </c>
      <c r="G6" s="2" t="s">
        <v>7</v>
      </c>
      <c r="H6" s="34" t="s">
        <v>32</v>
      </c>
      <c r="I6" s="45"/>
      <c r="J6" s="45"/>
      <c r="K6" s="45"/>
    </row>
    <row r="7" spans="1:11" ht="13.5" thickBot="1" x14ac:dyDescent="0.25">
      <c r="A7" s="3" t="s">
        <v>8</v>
      </c>
      <c r="B7" s="4" t="s">
        <v>9</v>
      </c>
      <c r="C7" s="5" t="s">
        <v>10</v>
      </c>
      <c r="D7" s="5" t="s">
        <v>11</v>
      </c>
      <c r="E7" s="5" t="s">
        <v>12</v>
      </c>
      <c r="F7" s="4" t="s">
        <v>13</v>
      </c>
      <c r="G7" s="5" t="s">
        <v>14</v>
      </c>
      <c r="H7" s="9"/>
      <c r="I7" s="4" t="s">
        <v>15</v>
      </c>
      <c r="J7" s="4" t="s">
        <v>16</v>
      </c>
      <c r="K7" s="26" t="s">
        <v>17</v>
      </c>
    </row>
    <row r="8" spans="1:11" ht="268.5" thickBot="1" x14ac:dyDescent="0.25">
      <c r="A8" s="7">
        <v>1</v>
      </c>
      <c r="B8" s="43" t="s">
        <v>20</v>
      </c>
      <c r="C8" s="16" t="s">
        <v>62</v>
      </c>
      <c r="D8" s="37" t="s">
        <v>21</v>
      </c>
      <c r="E8" s="18">
        <v>12</v>
      </c>
      <c r="F8" s="18">
        <v>10</v>
      </c>
      <c r="G8" s="18">
        <v>2</v>
      </c>
      <c r="H8" s="21">
        <v>1025</v>
      </c>
      <c r="I8" s="22">
        <v>8272</v>
      </c>
      <c r="J8" s="18" t="s">
        <v>22</v>
      </c>
      <c r="K8" s="16" t="s">
        <v>36</v>
      </c>
    </row>
    <row r="9" spans="1:11" ht="92.25" customHeight="1" thickBot="1" x14ac:dyDescent="0.25">
      <c r="A9" s="9">
        <v>2</v>
      </c>
      <c r="B9" s="35" t="s">
        <v>45</v>
      </c>
      <c r="C9" s="16" t="s">
        <v>64</v>
      </c>
      <c r="D9" s="37" t="s">
        <v>21</v>
      </c>
      <c r="E9" s="27">
        <v>8</v>
      </c>
      <c r="F9" s="27">
        <v>8</v>
      </c>
      <c r="G9" s="28">
        <v>0</v>
      </c>
      <c r="H9" s="29">
        <v>1509</v>
      </c>
      <c r="I9" s="29">
        <v>15604</v>
      </c>
      <c r="J9" s="18" t="s">
        <v>22</v>
      </c>
      <c r="K9" s="17" t="s">
        <v>22</v>
      </c>
    </row>
    <row r="10" spans="1:11" ht="92.25" customHeight="1" thickBot="1" x14ac:dyDescent="0.25">
      <c r="A10" s="9">
        <v>3</v>
      </c>
      <c r="B10" s="36" t="s">
        <v>25</v>
      </c>
      <c r="C10" s="16" t="s">
        <v>65</v>
      </c>
      <c r="D10" s="37" t="s">
        <v>21</v>
      </c>
      <c r="E10" s="27">
        <v>99</v>
      </c>
      <c r="F10" s="27">
        <v>99</v>
      </c>
      <c r="G10" s="28">
        <v>0</v>
      </c>
      <c r="H10" s="29">
        <v>6265</v>
      </c>
      <c r="I10" s="29">
        <v>41635</v>
      </c>
      <c r="J10" s="18" t="s">
        <v>22</v>
      </c>
      <c r="K10" s="16" t="s">
        <v>48</v>
      </c>
    </row>
    <row r="11" spans="1:11" ht="77.25" thickBot="1" x14ac:dyDescent="0.25">
      <c r="A11" s="9">
        <v>4</v>
      </c>
      <c r="B11" s="35" t="s">
        <v>37</v>
      </c>
      <c r="C11" s="32" t="s">
        <v>63</v>
      </c>
      <c r="D11" s="38" t="s">
        <v>39</v>
      </c>
      <c r="E11" s="27">
        <v>41</v>
      </c>
      <c r="F11" s="27">
        <v>37</v>
      </c>
      <c r="G11" s="27">
        <v>4</v>
      </c>
      <c r="H11" s="29">
        <v>2388</v>
      </c>
      <c r="I11" s="29">
        <v>7898</v>
      </c>
      <c r="J11" s="9" t="s">
        <v>22</v>
      </c>
      <c r="K11" s="32" t="s">
        <v>47</v>
      </c>
    </row>
    <row r="12" spans="1:11" ht="77.25" thickBot="1" x14ac:dyDescent="0.25">
      <c r="A12" s="9">
        <v>5</v>
      </c>
      <c r="B12" s="36" t="s">
        <v>41</v>
      </c>
      <c r="C12" s="32" t="s">
        <v>61</v>
      </c>
      <c r="D12" s="38" t="s">
        <v>39</v>
      </c>
      <c r="E12" s="27">
        <v>11</v>
      </c>
      <c r="F12" s="27">
        <v>11</v>
      </c>
      <c r="G12" s="27">
        <v>0</v>
      </c>
      <c r="H12" s="29">
        <v>1478</v>
      </c>
      <c r="I12" s="29">
        <v>40880</v>
      </c>
      <c r="J12" s="18" t="s">
        <v>22</v>
      </c>
      <c r="K12" s="17" t="s">
        <v>22</v>
      </c>
    </row>
    <row r="13" spans="1:11" ht="90" thickBot="1" x14ac:dyDescent="0.25">
      <c r="A13" s="9">
        <v>6</v>
      </c>
      <c r="B13" s="36" t="s">
        <v>43</v>
      </c>
      <c r="C13" s="32" t="s">
        <v>59</v>
      </c>
      <c r="D13" s="38" t="s">
        <v>39</v>
      </c>
      <c r="E13" s="27">
        <v>1</v>
      </c>
      <c r="F13" s="27">
        <v>1</v>
      </c>
      <c r="G13" s="27">
        <v>0</v>
      </c>
      <c r="H13" s="29">
        <v>36</v>
      </c>
      <c r="I13" s="29">
        <v>300</v>
      </c>
      <c r="J13" s="18" t="s">
        <v>22</v>
      </c>
      <c r="K13" s="17" t="s">
        <v>22</v>
      </c>
    </row>
    <row r="14" spans="1:11" ht="39" thickBot="1" x14ac:dyDescent="0.25">
      <c r="A14" s="9">
        <v>7</v>
      </c>
      <c r="B14" s="35" t="s">
        <v>52</v>
      </c>
      <c r="C14" s="32" t="s">
        <v>53</v>
      </c>
      <c r="D14" s="39">
        <v>42736</v>
      </c>
      <c r="E14" s="27">
        <v>0</v>
      </c>
      <c r="F14" s="27">
        <v>0</v>
      </c>
      <c r="G14" s="27">
        <v>0</v>
      </c>
      <c r="H14" s="29">
        <v>3.5</v>
      </c>
      <c r="I14" s="29">
        <v>350</v>
      </c>
      <c r="J14" s="9" t="s">
        <v>22</v>
      </c>
      <c r="K14" s="33" t="s">
        <v>22</v>
      </c>
    </row>
    <row r="15" spans="1:11" ht="64.5" thickBot="1" x14ac:dyDescent="0.25">
      <c r="A15" s="9">
        <v>8</v>
      </c>
      <c r="B15" s="35" t="s">
        <v>54</v>
      </c>
      <c r="C15" s="32" t="s">
        <v>55</v>
      </c>
      <c r="D15" s="39">
        <v>42736</v>
      </c>
      <c r="E15" s="27">
        <v>52</v>
      </c>
      <c r="F15" s="27">
        <v>52</v>
      </c>
      <c r="G15" s="27">
        <v>0</v>
      </c>
      <c r="H15" s="29">
        <v>2504</v>
      </c>
      <c r="I15" s="29">
        <v>64000</v>
      </c>
      <c r="J15" s="9" t="s">
        <v>22</v>
      </c>
      <c r="K15" s="33" t="s">
        <v>22</v>
      </c>
    </row>
    <row r="16" spans="1:11" ht="90.75" customHeight="1" thickBot="1" x14ac:dyDescent="0.25">
      <c r="A16" s="9">
        <v>9</v>
      </c>
      <c r="B16" s="35" t="s">
        <v>56</v>
      </c>
      <c r="C16" s="32" t="s">
        <v>66</v>
      </c>
      <c r="D16" s="39">
        <v>42736</v>
      </c>
      <c r="E16" s="27">
        <v>25</v>
      </c>
      <c r="F16" s="27">
        <v>25</v>
      </c>
      <c r="G16" s="27">
        <v>0</v>
      </c>
      <c r="H16" s="29">
        <v>3979</v>
      </c>
      <c r="I16" s="29">
        <v>147000</v>
      </c>
      <c r="J16" s="9" t="s">
        <v>22</v>
      </c>
      <c r="K16" s="33" t="s">
        <v>22</v>
      </c>
    </row>
    <row r="17" spans="1:11" ht="90" thickBot="1" x14ac:dyDescent="0.25">
      <c r="A17" s="9">
        <v>10</v>
      </c>
      <c r="B17" s="35" t="s">
        <v>57</v>
      </c>
      <c r="C17" s="32" t="s">
        <v>67</v>
      </c>
      <c r="D17" s="39">
        <v>42736</v>
      </c>
      <c r="E17" s="27">
        <v>64</v>
      </c>
      <c r="F17" s="27">
        <v>64</v>
      </c>
      <c r="G17" s="27">
        <v>0</v>
      </c>
      <c r="H17" s="29">
        <v>4953</v>
      </c>
      <c r="I17" s="29">
        <v>38000</v>
      </c>
      <c r="J17" s="9"/>
      <c r="K17" s="33" t="s">
        <v>22</v>
      </c>
    </row>
    <row r="18" spans="1:11" ht="13.5" thickBot="1" x14ac:dyDescent="0.25">
      <c r="A18" s="10"/>
      <c r="B18" s="11"/>
      <c r="C18" s="40" t="s">
        <v>58</v>
      </c>
      <c r="D18" s="41"/>
      <c r="E18" s="42">
        <f>SUM(E8:E17)</f>
        <v>313</v>
      </c>
      <c r="F18" s="42">
        <f>SUM(F8:F17)</f>
        <v>307</v>
      </c>
      <c r="G18" s="42">
        <f>SUM(G8:G17)</f>
        <v>6</v>
      </c>
      <c r="H18" s="42">
        <f>SUM(H8:H17)</f>
        <v>24140.5</v>
      </c>
      <c r="I18" s="42">
        <f>SUM(I8:I17)</f>
        <v>363939</v>
      </c>
      <c r="J18" s="50"/>
      <c r="K18" s="51"/>
    </row>
  </sheetData>
  <mergeCells count="10">
    <mergeCell ref="K4:K6"/>
    <mergeCell ref="E5:G5"/>
    <mergeCell ref="I5:I6"/>
    <mergeCell ref="J18:K18"/>
    <mergeCell ref="A4:A6"/>
    <mergeCell ref="B4:B6"/>
    <mergeCell ref="C4:C6"/>
    <mergeCell ref="D4:D6"/>
    <mergeCell ref="E4:I4"/>
    <mergeCell ref="J4:J6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I кв. 2016</vt:lpstr>
      <vt:lpstr>II кв. 2016</vt:lpstr>
      <vt:lpstr>III кв. 2016</vt:lpstr>
      <vt:lpstr>за 2016 год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cp:lastPrinted>2017-01-20T13:34:24Z</cp:lastPrinted>
  <dcterms:created xsi:type="dcterms:W3CDTF">2016-02-04T07:08:39Z</dcterms:created>
  <dcterms:modified xsi:type="dcterms:W3CDTF">2017-03-09T13:55:19Z</dcterms:modified>
</cp:coreProperties>
</file>